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Review mandate" sheetId="2" state="visible" r:id="rId4"/>
    <sheet name="Criterion matrix" sheetId="3" state="visible" r:id="rId5"/>
    <sheet name="Gate tree" sheetId="4" state="visible" r:id="rId6"/>
    <sheet name="Finding log" sheetId="5" state="visible" r:id="rId7"/>
    <sheet name="Management brief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<sst xmlns="http://schemas.openxmlformats.org/spreadsheetml/2006/main" count="239" uniqueCount="217">
  <si>
    <t xml:space="preserve">Climate Readiness Advisory Academy</t>
  </si>
  <si>
    <t xml:space="preserve">Course 5: Climate Readiness Practitioner</t>
  </si>
  <si>
    <t xml:space="preserve">How to use</t>
  </si>
  <si>
    <t xml:space="preserve">Fill the pale yellow cells. The grey italic row on each sheet is an example of the expected format: replace or delete it.</t>
  </si>
  <si>
    <t xml:space="preserve">Headers restate what the course lesson says each tool must record.</t>
  </si>
  <si>
    <t xml:space="preserve">Sheets</t>
  </si>
  <si>
    <t xml:space="preserve">Review mandate: decision, scope, evidence boundary, conflicts and authority (module 1).</t>
  </si>
  <si>
    <t xml:space="preserve">Criterion matrix: 27 criteria scored 0 to 5, weighted and normalised to 100, with the result band (module 2).</t>
  </si>
  <si>
    <t xml:space="preserve">Finding log: each finding classified with consequence and owner (module 2).</t>
  </si>
  <si>
    <t xml:space="preserve">Gate tree: critical gates A to F; any open gate overrides the score (module 3).</t>
  </si>
  <si>
    <t xml:space="preserve">Management brief: decision, basis, conditions and sequenced closure plan (module 4).</t>
  </si>
  <si>
    <t xml:space="preserve">Boundary</t>
  </si>
  <si>
    <t xml:space="preserve">A preparation and learning tool. It does not confirm eligibility, accreditation, fund approval or authorization to submit. Check current official material before use.</t>
  </si>
  <si>
    <t xml:space="preserve">Structure checked against the course outline on 20 September 2026. Report an error to alex.germouty@climate-readiness.com.</t>
  </si>
  <si>
    <t xml:space="preserve">Review mandate</t>
  </si>
  <si>
    <t xml:space="preserve">Module 1: the reviewer states what was examined and what was not. A reviewer cannot guarantee approval.</t>
  </si>
  <si>
    <t xml:space="preserve">Field</t>
  </si>
  <si>
    <t xml:space="preserve">Entry</t>
  </si>
  <si>
    <t xml:space="preserve">Decision the review supports</t>
  </si>
  <si>
    <t xml:space="preserve">Scope</t>
  </si>
  <si>
    <t xml:space="preserve">Evidence boundary</t>
  </si>
  <si>
    <t xml:space="preserve">Conflicts check</t>
  </si>
  <si>
    <t xml:space="preserve">Authority</t>
  </si>
  <si>
    <t xml:space="preserve">What was examined</t>
  </si>
  <si>
    <t xml:space="preserve">What was not examined</t>
  </si>
  <si>
    <t xml:space="preserve">Criterion matrix</t>
  </si>
  <si>
    <t xml:space="preserve">Score evidence quality, not writing polish. 0 absent or contradicted · 1 claim without basis · 2 partial · 3 adequate for the stage · 4 strong · 5 decision-ready.</t>
  </si>
  <si>
    <t xml:space="preserve">ID</t>
  </si>
  <si>
    <t xml:space="preserve">Criterion</t>
  </si>
  <si>
    <t xml:space="preserve">Weight</t>
  </si>
  <si>
    <t xml:space="preserve">Expected evidence</t>
  </si>
  <si>
    <t xml:space="preserve">Red flag</t>
  </si>
  <si>
    <t xml:space="preserve">Remedy</t>
  </si>
  <si>
    <t xml:space="preserve">Fund note</t>
  </si>
  <si>
    <t xml:space="preserve">Score (0-5)</t>
  </si>
  <si>
    <t xml:space="preserve">Evidence note</t>
  </si>
  <si>
    <t xml:space="preserve">Weighted</t>
  </si>
  <si>
    <t xml:space="preserve">Sponsor mandate and legal authority</t>
  </si>
  <si>
    <t xml:space="preserve">Mandate, registration, authority, ownership.</t>
  </si>
  <si>
    <t xml:space="preserve">Unclear sponsor or authority.</t>
  </si>
  <si>
    <t xml:space="preserve">Confirm legal role and approvals.</t>
  </si>
  <si>
    <t xml:space="preserve">Critical gate</t>
  </si>
  <si>
    <t xml:space="preserve">Access route and partner</t>
  </si>
  <si>
    <t xml:space="preserve">Eligible entity path, roles, engagement evidence.</t>
  </si>
  <si>
    <t xml:space="preserve">No entity or wrong submission path.</t>
  </si>
  <si>
    <t xml:space="preserve">Map and confirm access route.</t>
  </si>
  <si>
    <t xml:space="preserve">Country ownership and alignment</t>
  </si>
  <si>
    <t xml:space="preserve">Adopted plans, authority engagement, endorsement path.</t>
  </si>
  <si>
    <t xml:space="preserve">Generic policy references.</t>
  </si>
  <si>
    <t xml:space="preserve">Link to named policies and decision owners.</t>
  </si>
  <si>
    <t xml:space="preserve">GCF and AF weight high</t>
  </si>
  <si>
    <t xml:space="preserve">Problem definition</t>
  </si>
  <si>
    <t xml:space="preserve">Bounded problem, affected system, baseline.</t>
  </si>
  <si>
    <t xml:space="preserve">Symptoms mixed with causes.</t>
  </si>
  <si>
    <t xml:space="preserve">Rewrite boundary and causal statement.</t>
  </si>
  <si>
    <t xml:space="preserve">All routes</t>
  </si>
  <si>
    <t xml:space="preserve">Climate or emissions rationale</t>
  </si>
  <si>
    <t xml:space="preserve">Observed data, projections or baseline, attribution limits.</t>
  </si>
  <si>
    <t xml:space="preserve">Climate label with no pathway.</t>
  </si>
  <si>
    <t xml:space="preserve">Build claim-to-source register.</t>
  </si>
  <si>
    <t xml:space="preserve">Critical for climate funds</t>
  </si>
  <si>
    <t xml:space="preserve">Beneficiaries and distribution</t>
  </si>
  <si>
    <t xml:space="preserve">Who benefits, who bears cost, disaggregation.</t>
  </si>
  <si>
    <t xml:space="preserve">Only total counts.</t>
  </si>
  <si>
    <t xml:space="preserve">Define groups and distribution effects.</t>
  </si>
  <si>
    <t xml:space="preserve">AF and inclusion weight high</t>
  </si>
  <si>
    <t xml:space="preserve">Alternative and counterfactual</t>
  </si>
  <si>
    <t xml:space="preserve">Without-project case and alternative options.</t>
  </si>
  <si>
    <t xml:space="preserve">Preferred solution assumed.</t>
  </si>
  <si>
    <t xml:space="preserve">Compare options and baseline.</t>
  </si>
  <si>
    <t xml:space="preserve">MDB and GCF</t>
  </si>
  <si>
    <t xml:space="preserve">Theory of change</t>
  </si>
  <si>
    <t xml:space="preserve">Causal chain, assumptions, external factors.</t>
  </si>
  <si>
    <t xml:space="preserve">Activity list only.</t>
  </si>
  <si>
    <t xml:space="preserve">Build and test results chain.</t>
  </si>
  <si>
    <t xml:space="preserve">Activities and technical design</t>
  </si>
  <si>
    <t xml:space="preserve">Scope, specifications, maturity, dependencies.</t>
  </si>
  <si>
    <t xml:space="preserve">Vague work packages.</t>
  </si>
  <si>
    <t xml:space="preserve">Set design basis and stage.</t>
  </si>
  <si>
    <t xml:space="preserve">Infrastructure weight high</t>
  </si>
  <si>
    <t xml:space="preserve">Results framework</t>
  </si>
  <si>
    <t xml:space="preserve">Indicators, baselines, targets, methods, owners.</t>
  </si>
  <si>
    <t xml:space="preserve">No baseline or attribution.</t>
  </si>
  <si>
    <t xml:space="preserve">Create indicator protocol.</t>
  </si>
  <si>
    <t xml:space="preserve">Scale and replication</t>
  </si>
  <si>
    <t xml:space="preserve">Pathway, conditions, finance and institutional basis.</t>
  </si>
  <si>
    <t xml:space="preserve">Large ambition without mechanism.</t>
  </si>
  <si>
    <t xml:space="preserve">State realistic scaling conditions.</t>
  </si>
  <si>
    <t xml:space="preserve">GCF weight high</t>
  </si>
  <si>
    <t xml:space="preserve">Capital cost and budget</t>
  </si>
  <si>
    <t xml:space="preserve">Cost basis, contingencies, taxes, timing.</t>
  </si>
  <si>
    <t xml:space="preserve">Round estimates with no basis.</t>
  </si>
  <si>
    <t xml:space="preserve">Build cost book.</t>
  </si>
  <si>
    <t xml:space="preserve">Operating model and lifecycle cost</t>
  </si>
  <si>
    <t xml:space="preserve">Operations, maintenance, renewal, owner.</t>
  </si>
  <si>
    <t xml:space="preserve">Capital-only plan.</t>
  </si>
  <si>
    <t xml:space="preserve">Add lifecycle model.</t>
  </si>
  <si>
    <t xml:space="preserve">Infrastructure critical</t>
  </si>
  <si>
    <t xml:space="preserve">Revenue and affordability</t>
  </si>
  <si>
    <t xml:space="preserve">Revenue, tariffs, subsidy, affordability, demand.</t>
  </si>
  <si>
    <t xml:space="preserve">Revenue asserted.</t>
  </si>
  <si>
    <t xml:space="preserve">Test price and demand.</t>
  </si>
  <si>
    <t xml:space="preserve">Debt and DFI routes</t>
  </si>
  <si>
    <t xml:space="preserve">Financial structure</t>
  </si>
  <si>
    <t xml:space="preserve">Sources, uses, tenor, currency, return, risk.</t>
  </si>
  <si>
    <t xml:space="preserve">Instrument chosen by habit.</t>
  </si>
  <si>
    <t xml:space="preserve">Match layer to function.</t>
  </si>
  <si>
    <t xml:space="preserve">Blended finance</t>
  </si>
  <si>
    <t xml:space="preserve">Concessionality and additionality</t>
  </si>
  <si>
    <t xml:space="preserve">Barrier, minimum support, market test.</t>
  </si>
  <si>
    <t xml:space="preserve">Subsidy with no barrier.</t>
  </si>
  <si>
    <t xml:space="preserve">State what support changes.</t>
  </si>
  <si>
    <t xml:space="preserve">Public and blended finance</t>
  </si>
  <si>
    <t xml:space="preserve">Co-financing status</t>
  </si>
  <si>
    <t xml:space="preserve">Amounts, source, terms, evidence, conditions.</t>
  </si>
  <si>
    <t xml:space="preserve">Unconfirmed amount shown as secured.</t>
  </si>
  <si>
    <t xml:space="preserve">Separate confirmed and prospective.</t>
  </si>
  <si>
    <t xml:space="preserve">Route-dependent</t>
  </si>
  <si>
    <t xml:space="preserve">Environmental and social risk</t>
  </si>
  <si>
    <t xml:space="preserve">Screening, category, plans, budget, capacity.</t>
  </si>
  <si>
    <t xml:space="preserve">Risk deferred.</t>
  </si>
  <si>
    <t xml:space="preserve">Start assessment and controls.</t>
  </si>
  <si>
    <t xml:space="preserve">Gender and inclusion</t>
  </si>
  <si>
    <t xml:space="preserve">Analysis, participation, actions, indicators.</t>
  </si>
  <si>
    <t xml:space="preserve">Generic commitment.</t>
  </si>
  <si>
    <t xml:space="preserve">Link analysis to design and budget.</t>
  </si>
  <si>
    <t xml:space="preserve">GCF and AF</t>
  </si>
  <si>
    <t xml:space="preserve">Indigenous Peoples and rights</t>
  </si>
  <si>
    <t xml:space="preserve">Rights screening, consent process where applicable, grievance.</t>
  </si>
  <si>
    <t xml:space="preserve">Rights or land unknown.</t>
  </si>
  <si>
    <t xml:space="preserve">Independent rights review.</t>
  </si>
  <si>
    <t xml:space="preserve">Critical gate when applicable</t>
  </si>
  <si>
    <t xml:space="preserve">Stakeholder engagement</t>
  </si>
  <si>
    <t xml:space="preserve">Map, records, feedback, ongoing plan.</t>
  </si>
  <si>
    <t xml:space="preserve">One-off consultation.</t>
  </si>
  <si>
    <t xml:space="preserve">Create engagement cycle.</t>
  </si>
  <si>
    <t xml:space="preserve">Governance and decision rights</t>
  </si>
  <si>
    <t xml:space="preserve">Boards, roles, escalation, conflict controls.</t>
  </si>
  <si>
    <t xml:space="preserve">Committee names only.</t>
  </si>
  <si>
    <t xml:space="preserve">Create RACI and decision map.</t>
  </si>
  <si>
    <t xml:space="preserve">Procurement and financial management</t>
  </si>
  <si>
    <t xml:space="preserve">Systems, thresholds, controls, audit, capacity.</t>
  </si>
  <si>
    <t xml:space="preserve">Assumed capacity.</t>
  </si>
  <si>
    <t xml:space="preserve">Assess and resource systems.</t>
  </si>
  <si>
    <t xml:space="preserve">Public and fund routes</t>
  </si>
  <si>
    <t xml:space="preserve">Implementation capacity</t>
  </si>
  <si>
    <t xml:space="preserve">Staff, partners, schedule, dependencies.</t>
  </si>
  <si>
    <t xml:space="preserve">No delivery history or staffing.</t>
  </si>
  <si>
    <t xml:space="preserve">Capacity plan and recruitment.</t>
  </si>
  <si>
    <t xml:space="preserve">Risk register and contingency</t>
  </si>
  <si>
    <t xml:space="preserve">Likelihood, impact, owner, trigger, response.</t>
  </si>
  <si>
    <t xml:space="preserve">Generic risk list.</t>
  </si>
  <si>
    <t xml:space="preserve">Tie controls to decisions.</t>
  </si>
  <si>
    <t xml:space="preserve">Monitoring evaluation and learning</t>
  </si>
  <si>
    <t xml:space="preserve">Data flow, evaluation, learning use, budget.</t>
  </si>
  <si>
    <t xml:space="preserve">Indicators without system.</t>
  </si>
  <si>
    <t xml:space="preserve">Create MEL plan.</t>
  </si>
  <si>
    <t xml:space="preserve">Evidence and annex control</t>
  </si>
  <si>
    <t xml:space="preserve">Source register, versions, approvals, gaps.</t>
  </si>
  <si>
    <t xml:space="preserve">Untraceable claims or stale annexes.</t>
  </si>
  <si>
    <t xml:space="preserve">Create controlled evidence room.</t>
  </si>
  <si>
    <t xml:space="preserve">Criteria scored</t>
  </si>
  <si>
    <t xml:space="preserve">Normalised score (0-100)</t>
  </si>
  <si>
    <t xml:space="preserve">Open critical gates</t>
  </si>
  <si>
    <t xml:space="preserve">Evidence confidence</t>
  </si>
  <si>
    <t xml:space="preserve">Result band</t>
  </si>
  <si>
    <t xml:space="preserve">Bands (plan Part VII): 80-100 with no open gate and high or medium confidence: Ready for controlled drafting · 65-79 with no open gate: Ready with conditions · 45-64 or low confidence: Preparation required · below 45 or any open gate: Redirect or stop.</t>
  </si>
  <si>
    <t xml:space="preserve">Gate tree</t>
  </si>
  <si>
    <t xml:space="preserve">Critical gates (plan Part VII). A project with an open critical gate cannot receive a Ready result, regardless of average score.</t>
  </si>
  <si>
    <t xml:space="preserve">Gate</t>
  </si>
  <si>
    <t xml:space="preserve">Condition that stops the route</t>
  </si>
  <si>
    <t xml:space="preserve">Status</t>
  </si>
  <si>
    <t xml:space="preserve">Evidence</t>
  </si>
  <si>
    <t xml:space="preserve">Owner</t>
  </si>
  <si>
    <t xml:space="preserve">A</t>
  </si>
  <si>
    <t xml:space="preserve">Sponsor mandate, legal authority and route eligibility are unconfirmed.</t>
  </si>
  <si>
    <t xml:space="preserve">B</t>
  </si>
  <si>
    <t xml:space="preserve">No plausible accredited, implementing, executing, lending or issuing path exists for the selected mechanism.</t>
  </si>
  <si>
    <t xml:space="preserve">C</t>
  </si>
  <si>
    <t xml:space="preserve">The climate or emissions case is absent for a climate-labeled route.</t>
  </si>
  <si>
    <t xml:space="preserve">D</t>
  </si>
  <si>
    <t xml:space="preserve">Prohibited activity, unresolved high environmental or social risk, land right, resettlement or Indigenous Peoples issue.</t>
  </si>
  <si>
    <t xml:space="preserve">E</t>
  </si>
  <si>
    <t xml:space="preserve">No country ownership or required public-authority process for routes that require it.</t>
  </si>
  <si>
    <t xml:space="preserve">F</t>
  </si>
  <si>
    <t xml:space="preserve">Debt or repayment route selected with no credible borrower, repayment source or debt-capacity basis.</t>
  </si>
  <si>
    <t xml:space="preserve">Finding log</t>
  </si>
  <si>
    <t xml:space="preserve">Module 2: distinguish absence, weakness, inconsistency and uncertainty. Record each finding with consequence and owner.</t>
  </si>
  <si>
    <t xml:space="preserve">#</t>
  </si>
  <si>
    <t xml:space="preserve">Criterion ID</t>
  </si>
  <si>
    <t xml:space="preserve">Finding</t>
  </si>
  <si>
    <t xml:space="preserve">Type</t>
  </si>
  <si>
    <t xml:space="preserve">Consequence</t>
  </si>
  <si>
    <t xml:space="preserve">Due date</t>
  </si>
  <si>
    <t xml:space="preserve">e.g.</t>
  </si>
  <si>
    <t xml:space="preserve">10</t>
  </si>
  <si>
    <t xml:space="preserve">No baseline for the service-reliability indicator</t>
  </si>
  <si>
    <t xml:space="preserve">Absence</t>
  </si>
  <si>
    <t xml:space="preserve">Results cannot be measured</t>
  </si>
  <si>
    <t xml:space="preserve">Named person</t>
  </si>
  <si>
    <t xml:space="preserve">yyyy-mm-dd</t>
  </si>
  <si>
    <t xml:space="preserve">Management brief</t>
  </si>
  <si>
    <t xml:space="preserve">Module 4: state the decision and its basis first; name conditions; give a sequenced closure plan.</t>
  </si>
  <si>
    <t xml:space="preserve">Decision</t>
  </si>
  <si>
    <t xml:space="preserve">Basis</t>
  </si>
  <si>
    <t xml:space="preserve">Conditions</t>
  </si>
  <si>
    <t xml:space="preserve">Sequenced closure plan</t>
  </si>
  <si>
    <t xml:space="preserve">Step</t>
  </si>
  <si>
    <t xml:space="preserve">Action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</si>
  <si>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</si>
  <si>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</si>
  <si>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</si>
  <si>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</si>
  <si>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</si>
  <si>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Top five strengths and top five closure actions</t>
  </si>
  <si>
    <t xml:space="preserve">Strength</t>
  </si>
  <si>
    <t xml:space="preserve">Closure action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</si>
</sst>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3315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0"/>
      <color rgb="FF5A6485"/>
      <name val="Arial"/>
      <family val="0"/>
      <charset val="1"/>
    </font>
    <font>
      <b val="true"/>
      <sz val="13"/>
      <color rgb="FF2331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A6485"/>
      <name val="Arial"/>
      <family val="0"/>
      <charset val="1"/>
    </font>
    <font>
      <i val="true"/>
      <sz val="10"/>
      <color rgb="FF7A7F95"/>
      <name val="Arial"/>
      <family val="0"/>
      <charset val="1"/>
    </font>
    <font>
      <b val="true"/>
      <sz val="11"/>
      <color rgb="FF23315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F95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6" t="s">
        <v>3</v>
      </c>
    </row>
    <row r="6" customFormat="false" ht="15" hidden="false" customHeight="true" outlineLevel="0" collapsed="false">
      <c r="A6" s="6" t="s">
        <v>4</v>
      </c>
    </row>
    <row r="7" customFormat="false" ht="15" hidden="false" customHeight="true" outlineLevel="0" collapsed="false">
      <c r="A7" s="4"/>
    </row>
    <row r="8" customFormat="false" ht="15" hidden="false" customHeight="true" outlineLevel="0" collapsed="false">
      <c r="A8" s="5" t="s">
        <v>5</v>
      </c>
    </row>
    <row r="9" customFormat="false" ht="15" hidden="false" customHeight="true" outlineLevel="0" collapsed="false">
      <c r="A9" s="6" t="s">
        <v>6</v>
      </c>
    </row>
    <row r="10" customFormat="false" ht="15" hidden="false" customHeight="true" outlineLevel="0" collapsed="false">
      <c r="A10" s="6" t="s">
        <v>7</v>
      </c>
    </row>
    <row r="11" customFormat="false" ht="15" hidden="false" customHeight="true" outlineLevel="0" collapsed="false">
      <c r="A11" s="6" t="s">
        <v>8</v>
      </c>
    </row>
    <row r="12" customFormat="false" ht="15" hidden="false" customHeight="true" outlineLevel="0" collapsed="false">
      <c r="A12" s="6" t="s">
        <v>9</v>
      </c>
    </row>
    <row r="13" customFormat="false" ht="15" hidden="false" customHeight="true" outlineLevel="0" collapsed="false">
      <c r="A13" s="6" t="s">
        <v>10</v>
      </c>
    </row>
    <row r="14" customFormat="false" ht="15" hidden="false" customHeight="true" outlineLevel="0" collapsed="false">
      <c r="A14" s="4"/>
    </row>
    <row r="15" customFormat="false" ht="15" hidden="false" customHeight="true" outlineLevel="0" collapsed="false">
      <c r="A15" s="5" t="s">
        <v>11</v>
      </c>
    </row>
    <row r="16" customFormat="false" ht="23.25" hidden="false" customHeight="true" outlineLevel="0" collapsed="false">
      <c r="A16" s="6" t="s">
        <v>12</v>
      </c>
    </row>
    <row r="17" customFormat="false" ht="15" hidden="false" customHeight="true" outlineLevel="0" collapsed="false">
      <c r="A17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0"/>
  </cols>
  <sheetData>
    <row r="1" customFormat="false" ht="15.75" hidden="false" customHeight="true" outlineLevel="0" collapsed="false">
      <c r="A1" s="8" t="s">
        <v>14</v>
      </c>
    </row>
    <row r="2" customFormat="false" ht="15" hidden="false" customHeight="true" outlineLevel="0" collapsed="false">
      <c r="A2" s="9" t="s">
        <v>15</v>
      </c>
    </row>
    <row r="4" customFormat="false" ht="15" hidden="false" customHeight="true" outlineLevel="0" collapsed="false">
      <c r="A4" s="10" t="s">
        <v>16</v>
      </c>
      <c r="B4" s="10" t="s">
        <v>17</v>
      </c>
    </row>
    <row r="5" customFormat="false" ht="15" hidden="false" customHeight="true" outlineLevel="0" collapsed="false">
      <c r="A5" s="11" t="s">
        <v>18</v>
      </c>
      <c r="B5" s="12"/>
    </row>
    <row r="6" customFormat="false" ht="15" hidden="false" customHeight="true" outlineLevel="0" collapsed="false">
      <c r="A6" s="11" t="s">
        <v>19</v>
      </c>
      <c r="B6" s="12"/>
    </row>
    <row r="7" customFormat="false" ht="15" hidden="false" customHeight="true" outlineLevel="0" collapsed="false">
      <c r="A7" s="11" t="s">
        <v>20</v>
      </c>
      <c r="B7" s="12"/>
    </row>
    <row r="8" customFormat="false" ht="15" hidden="false" customHeight="true" outlineLevel="0" collapsed="false">
      <c r="A8" s="11" t="s">
        <v>21</v>
      </c>
      <c r="B8" s="12"/>
    </row>
    <row r="9" customFormat="false" ht="15" hidden="false" customHeight="true" outlineLevel="0" collapsed="false">
      <c r="A9" s="11" t="s">
        <v>22</v>
      </c>
      <c r="B9" s="12"/>
    </row>
    <row r="10" customFormat="false" ht="15" hidden="false" customHeight="true" outlineLevel="0" collapsed="false">
      <c r="A10" s="11" t="s">
        <v>23</v>
      </c>
      <c r="B10" s="12"/>
    </row>
    <row r="11" customFormat="false" ht="15" hidden="false" customHeight="true" outlineLevel="0" collapsed="false">
      <c r="A11" s="11" t="s">
        <v>24</v>
      </c>
      <c r="B11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2"/>
    <col collapsed="false" customWidth="true" hidden="false" outlineLevel="0" max="3" min="3" style="1" width="8"/>
    <col collapsed="false" customWidth="true" hidden="false" outlineLevel="0" max="4" min="4" style="1" width="38"/>
    <col collapsed="false" customWidth="true" hidden="false" outlineLevel="0" max="6" min="5" style="1" width="30"/>
    <col collapsed="false" customWidth="true" hidden="false" outlineLevel="0" max="7" min="7" style="1" width="22"/>
    <col collapsed="false" customWidth="true" hidden="false" outlineLevel="0" max="8" min="8" style="1" width="11"/>
    <col collapsed="false" customWidth="true" hidden="false" outlineLevel="0" max="9" min="9" style="1" width="40"/>
    <col collapsed="false" customWidth="true" hidden="false" outlineLevel="0" max="10" min="10" style="1" width="10"/>
  </cols>
  <sheetData>
    <row r="1" customFormat="false" ht="15.75" hidden="false" customHeight="true" outlineLevel="0" collapsed="false">
      <c r="A1" s="8" t="s">
        <v>25</v>
      </c>
    </row>
    <row r="2" customFormat="false" ht="15" hidden="false" customHeight="true" outlineLevel="0" collapsed="false">
      <c r="A2" s="9" t="s">
        <v>26</v>
      </c>
    </row>
    <row r="4" customFormat="false" ht="15" hidden="false" customHeight="true" outlineLevel="0" collapsed="false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 t="s">
        <v>32</v>
      </c>
      <c r="G4" s="10" t="s">
        <v>33</v>
      </c>
      <c r="H4" s="10" t="s">
        <v>34</v>
      </c>
      <c r="I4" s="10" t="s">
        <v>35</v>
      </c>
      <c r="J4" s="10" t="s">
        <v>36</v>
      </c>
    </row>
    <row r="5" customFormat="false" ht="23.25" hidden="false" customHeight="true" outlineLevel="0" collapsed="false">
      <c r="A5" s="13" t="n">
        <v>1</v>
      </c>
      <c r="B5" s="11" t="s">
        <v>37</v>
      </c>
      <c r="C5" s="13" t="n">
        <v>5</v>
      </c>
      <c r="D5" s="13" t="s">
        <v>38</v>
      </c>
      <c r="E5" s="13" t="s">
        <v>39</v>
      </c>
      <c r="F5" s="13" t="s">
        <v>40</v>
      </c>
      <c r="G5" s="13" t="s">
        <v>41</v>
      </c>
      <c r="H5" s="12"/>
      <c r="I5" s="12"/>
      <c r="J5" s="14" t="str">
        <f aca="false">IF(H5="","",H5*C5)</f>
        <v/>
      </c>
    </row>
    <row r="6" customFormat="false" ht="23.25" hidden="false" customHeight="true" outlineLevel="0" collapsed="false">
      <c r="A6" s="13" t="n">
        <v>2</v>
      </c>
      <c r="B6" s="11" t="s">
        <v>42</v>
      </c>
      <c r="C6" s="13" t="n">
        <v>5</v>
      </c>
      <c r="D6" s="13" t="s">
        <v>43</v>
      </c>
      <c r="E6" s="13" t="s">
        <v>44</v>
      </c>
      <c r="F6" s="13" t="s">
        <v>45</v>
      </c>
      <c r="G6" s="13" t="s">
        <v>41</v>
      </c>
      <c r="H6" s="12"/>
      <c r="I6" s="12"/>
      <c r="J6" s="14" t="str">
        <f aca="false">IF(H6="","",H6*C6)</f>
        <v/>
      </c>
    </row>
    <row r="7" customFormat="false" ht="23.25" hidden="false" customHeight="true" outlineLevel="0" collapsed="false">
      <c r="A7" s="13" t="n">
        <v>3</v>
      </c>
      <c r="B7" s="11" t="s">
        <v>46</v>
      </c>
      <c r="C7" s="13" t="n">
        <v>4</v>
      </c>
      <c r="D7" s="13" t="s">
        <v>47</v>
      </c>
      <c r="E7" s="13" t="s">
        <v>48</v>
      </c>
      <c r="F7" s="13" t="s">
        <v>49</v>
      </c>
      <c r="G7" s="13" t="s">
        <v>50</v>
      </c>
      <c r="H7" s="12"/>
      <c r="I7" s="12"/>
      <c r="J7" s="14" t="str">
        <f aca="false">IF(H7="","",H7*C7)</f>
        <v/>
      </c>
    </row>
    <row r="8" customFormat="false" ht="23.25" hidden="false" customHeight="true" outlineLevel="0" collapsed="false">
      <c r="A8" s="13" t="n">
        <v>4</v>
      </c>
      <c r="B8" s="11" t="s">
        <v>51</v>
      </c>
      <c r="C8" s="13" t="n">
        <v>4</v>
      </c>
      <c r="D8" s="13" t="s">
        <v>52</v>
      </c>
      <c r="E8" s="13" t="s">
        <v>53</v>
      </c>
      <c r="F8" s="13" t="s">
        <v>54</v>
      </c>
      <c r="G8" s="13" t="s">
        <v>55</v>
      </c>
      <c r="H8" s="12"/>
      <c r="I8" s="12"/>
      <c r="J8" s="14" t="str">
        <f aca="false">IF(H8="","",H8*C8)</f>
        <v/>
      </c>
    </row>
    <row r="9" customFormat="false" ht="23.25" hidden="false" customHeight="true" outlineLevel="0" collapsed="false">
      <c r="A9" s="13" t="n">
        <v>5</v>
      </c>
      <c r="B9" s="11" t="s">
        <v>56</v>
      </c>
      <c r="C9" s="13" t="n">
        <v>5</v>
      </c>
      <c r="D9" s="13" t="s">
        <v>57</v>
      </c>
      <c r="E9" s="13" t="s">
        <v>58</v>
      </c>
      <c r="F9" s="13" t="s">
        <v>59</v>
      </c>
      <c r="G9" s="13" t="s">
        <v>60</v>
      </c>
      <c r="H9" s="12"/>
      <c r="I9" s="12"/>
      <c r="J9" s="14" t="str">
        <f aca="false">IF(H9="","",H9*C9)</f>
        <v/>
      </c>
    </row>
    <row r="10" customFormat="false" ht="23.25" hidden="false" customHeight="true" outlineLevel="0" collapsed="false">
      <c r="A10" s="13" t="n">
        <v>6</v>
      </c>
      <c r="B10" s="11" t="s">
        <v>61</v>
      </c>
      <c r="C10" s="13" t="n">
        <v>3</v>
      </c>
      <c r="D10" s="13" t="s">
        <v>62</v>
      </c>
      <c r="E10" s="13" t="s">
        <v>63</v>
      </c>
      <c r="F10" s="13" t="s">
        <v>64</v>
      </c>
      <c r="G10" s="13" t="s">
        <v>65</v>
      </c>
      <c r="H10" s="12"/>
      <c r="I10" s="12"/>
      <c r="J10" s="14" t="str">
        <f aca="false">IF(H10="","",H10*C10)</f>
        <v/>
      </c>
    </row>
    <row r="11" customFormat="false" ht="15" hidden="false" customHeight="true" outlineLevel="0" collapsed="false">
      <c r="A11" s="13" t="n">
        <v>7</v>
      </c>
      <c r="B11" s="11" t="s">
        <v>66</v>
      </c>
      <c r="C11" s="13" t="n">
        <v>3</v>
      </c>
      <c r="D11" s="13" t="s">
        <v>67</v>
      </c>
      <c r="E11" s="13" t="s">
        <v>68</v>
      </c>
      <c r="F11" s="13" t="s">
        <v>69</v>
      </c>
      <c r="G11" s="13" t="s">
        <v>70</v>
      </c>
      <c r="H11" s="12"/>
      <c r="I11" s="12"/>
      <c r="J11" s="14" t="str">
        <f aca="false">IF(H11="","",H11*C11)</f>
        <v/>
      </c>
    </row>
    <row r="12" customFormat="false" ht="15" hidden="false" customHeight="true" outlineLevel="0" collapsed="false">
      <c r="A12" s="13" t="n">
        <v>8</v>
      </c>
      <c r="B12" s="11" t="s">
        <v>71</v>
      </c>
      <c r="C12" s="13" t="n">
        <v>4</v>
      </c>
      <c r="D12" s="13" t="s">
        <v>72</v>
      </c>
      <c r="E12" s="13" t="s">
        <v>73</v>
      </c>
      <c r="F12" s="13" t="s">
        <v>74</v>
      </c>
      <c r="G12" s="13" t="s">
        <v>55</v>
      </c>
      <c r="H12" s="12"/>
      <c r="I12" s="12"/>
      <c r="J12" s="14" t="str">
        <f aca="false">IF(H12="","",H12*C12)</f>
        <v/>
      </c>
    </row>
    <row r="13" customFormat="false" ht="15" hidden="false" customHeight="true" outlineLevel="0" collapsed="false">
      <c r="A13" s="13" t="n">
        <v>9</v>
      </c>
      <c r="B13" s="11" t="s">
        <v>75</v>
      </c>
      <c r="C13" s="13" t="n">
        <v>4</v>
      </c>
      <c r="D13" s="13" t="s">
        <v>76</v>
      </c>
      <c r="E13" s="13" t="s">
        <v>77</v>
      </c>
      <c r="F13" s="13" t="s">
        <v>78</v>
      </c>
      <c r="G13" s="13" t="s">
        <v>79</v>
      </c>
      <c r="H13" s="12"/>
      <c r="I13" s="12"/>
      <c r="J13" s="14" t="str">
        <f aca="false">IF(H13="","",H13*C13)</f>
        <v/>
      </c>
    </row>
    <row r="14" customFormat="false" ht="23.25" hidden="false" customHeight="true" outlineLevel="0" collapsed="false">
      <c r="A14" s="13" t="n">
        <v>10</v>
      </c>
      <c r="B14" s="11" t="s">
        <v>80</v>
      </c>
      <c r="C14" s="13" t="n">
        <v>4</v>
      </c>
      <c r="D14" s="13" t="s">
        <v>81</v>
      </c>
      <c r="E14" s="13" t="s">
        <v>82</v>
      </c>
      <c r="F14" s="13" t="s">
        <v>83</v>
      </c>
      <c r="G14" s="13" t="s">
        <v>55</v>
      </c>
      <c r="H14" s="12"/>
      <c r="I14" s="12"/>
      <c r="J14" s="14" t="str">
        <f aca="false">IF(H14="","",H14*C14)</f>
        <v/>
      </c>
    </row>
    <row r="15" customFormat="false" ht="23.25" hidden="false" customHeight="true" outlineLevel="0" collapsed="false">
      <c r="A15" s="13" t="n">
        <v>11</v>
      </c>
      <c r="B15" s="11" t="s">
        <v>84</v>
      </c>
      <c r="C15" s="13" t="n">
        <v>2</v>
      </c>
      <c r="D15" s="13" t="s">
        <v>85</v>
      </c>
      <c r="E15" s="13" t="s">
        <v>86</v>
      </c>
      <c r="F15" s="13" t="s">
        <v>87</v>
      </c>
      <c r="G15" s="13" t="s">
        <v>88</v>
      </c>
      <c r="H15" s="12"/>
      <c r="I15" s="12"/>
      <c r="J15" s="14" t="str">
        <f aca="false">IF(H15="","",H15*C15)</f>
        <v/>
      </c>
    </row>
    <row r="16" customFormat="false" ht="15" hidden="false" customHeight="true" outlineLevel="0" collapsed="false">
      <c r="A16" s="13" t="n">
        <v>12</v>
      </c>
      <c r="B16" s="11" t="s">
        <v>89</v>
      </c>
      <c r="C16" s="13" t="n">
        <v>4</v>
      </c>
      <c r="D16" s="13" t="s">
        <v>90</v>
      </c>
      <c r="E16" s="13" t="s">
        <v>91</v>
      </c>
      <c r="F16" s="13" t="s">
        <v>92</v>
      </c>
      <c r="G16" s="13" t="s">
        <v>55</v>
      </c>
      <c r="H16" s="12"/>
      <c r="I16" s="12"/>
      <c r="J16" s="14" t="str">
        <f aca="false">IF(H16="","",H16*C16)</f>
        <v/>
      </c>
    </row>
    <row r="17" customFormat="false" ht="15" hidden="false" customHeight="true" outlineLevel="0" collapsed="false">
      <c r="A17" s="13" t="n">
        <v>13</v>
      </c>
      <c r="B17" s="11" t="s">
        <v>93</v>
      </c>
      <c r="C17" s="13" t="n">
        <v>4</v>
      </c>
      <c r="D17" s="13" t="s">
        <v>94</v>
      </c>
      <c r="E17" s="13" t="s">
        <v>95</v>
      </c>
      <c r="F17" s="13" t="s">
        <v>96</v>
      </c>
      <c r="G17" s="13" t="s">
        <v>97</v>
      </c>
      <c r="H17" s="12"/>
      <c r="I17" s="12"/>
      <c r="J17" s="14" t="str">
        <f aca="false">IF(H17="","",H17*C17)</f>
        <v/>
      </c>
    </row>
    <row r="18" customFormat="false" ht="23.25" hidden="false" customHeight="true" outlineLevel="0" collapsed="false">
      <c r="A18" s="13" t="n">
        <v>14</v>
      </c>
      <c r="B18" s="11" t="s">
        <v>98</v>
      </c>
      <c r="C18" s="13" t="n">
        <v>3</v>
      </c>
      <c r="D18" s="13" t="s">
        <v>99</v>
      </c>
      <c r="E18" s="13" t="s">
        <v>100</v>
      </c>
      <c r="F18" s="13" t="s">
        <v>101</v>
      </c>
      <c r="G18" s="13" t="s">
        <v>102</v>
      </c>
      <c r="H18" s="12"/>
      <c r="I18" s="12"/>
      <c r="J18" s="14" t="str">
        <f aca="false">IF(H18="","",H18*C18)</f>
        <v/>
      </c>
    </row>
    <row r="19" customFormat="false" ht="15" hidden="false" customHeight="true" outlineLevel="0" collapsed="false">
      <c r="A19" s="13" t="n">
        <v>15</v>
      </c>
      <c r="B19" s="11" t="s">
        <v>103</v>
      </c>
      <c r="C19" s="13" t="n">
        <v>4</v>
      </c>
      <c r="D19" s="13" t="s">
        <v>104</v>
      </c>
      <c r="E19" s="13" t="s">
        <v>105</v>
      </c>
      <c r="F19" s="13" t="s">
        <v>106</v>
      </c>
      <c r="G19" s="13" t="s">
        <v>107</v>
      </c>
      <c r="H19" s="12"/>
      <c r="I19" s="12"/>
      <c r="J19" s="14" t="str">
        <f aca="false">IF(H19="","",H19*C19)</f>
        <v/>
      </c>
    </row>
    <row r="20" customFormat="false" ht="23.25" hidden="false" customHeight="true" outlineLevel="0" collapsed="false">
      <c r="A20" s="13" t="n">
        <v>16</v>
      </c>
      <c r="B20" s="11" t="s">
        <v>108</v>
      </c>
      <c r="C20" s="13" t="n">
        <v>4</v>
      </c>
      <c r="D20" s="13" t="s">
        <v>109</v>
      </c>
      <c r="E20" s="13" t="s">
        <v>110</v>
      </c>
      <c r="F20" s="13" t="s">
        <v>111</v>
      </c>
      <c r="G20" s="13" t="s">
        <v>112</v>
      </c>
      <c r="H20" s="12"/>
      <c r="I20" s="12"/>
      <c r="J20" s="14" t="str">
        <f aca="false">IF(H20="","",H20*C20)</f>
        <v/>
      </c>
    </row>
    <row r="21" customFormat="false" ht="23.25" hidden="false" customHeight="true" outlineLevel="0" collapsed="false">
      <c r="A21" s="13" t="n">
        <v>17</v>
      </c>
      <c r="B21" s="11" t="s">
        <v>113</v>
      </c>
      <c r="C21" s="13" t="n">
        <v>2</v>
      </c>
      <c r="D21" s="13" t="s">
        <v>114</v>
      </c>
      <c r="E21" s="13" t="s">
        <v>115</v>
      </c>
      <c r="F21" s="13" t="s">
        <v>116</v>
      </c>
      <c r="G21" s="13" t="s">
        <v>117</v>
      </c>
      <c r="H21" s="12"/>
      <c r="I21" s="12"/>
      <c r="J21" s="14" t="str">
        <f aca="false">IF(H21="","",H21*C21)</f>
        <v/>
      </c>
    </row>
    <row r="22" customFormat="false" ht="15" hidden="false" customHeight="true" outlineLevel="0" collapsed="false">
      <c r="A22" s="13" t="n">
        <v>18</v>
      </c>
      <c r="B22" s="11" t="s">
        <v>118</v>
      </c>
      <c r="C22" s="13" t="n">
        <v>5</v>
      </c>
      <c r="D22" s="13" t="s">
        <v>119</v>
      </c>
      <c r="E22" s="13" t="s">
        <v>120</v>
      </c>
      <c r="F22" s="13" t="s">
        <v>121</v>
      </c>
      <c r="G22" s="13" t="s">
        <v>41</v>
      </c>
      <c r="H22" s="12"/>
      <c r="I22" s="12"/>
      <c r="J22" s="14" t="str">
        <f aca="false">IF(H22="","",H22*C22)</f>
        <v/>
      </c>
    </row>
    <row r="23" customFormat="false" ht="15" hidden="false" customHeight="true" outlineLevel="0" collapsed="false">
      <c r="A23" s="13" t="n">
        <v>19</v>
      </c>
      <c r="B23" s="11" t="s">
        <v>122</v>
      </c>
      <c r="C23" s="13" t="n">
        <v>3</v>
      </c>
      <c r="D23" s="13" t="s">
        <v>123</v>
      </c>
      <c r="E23" s="13" t="s">
        <v>124</v>
      </c>
      <c r="F23" s="13" t="s">
        <v>125</v>
      </c>
      <c r="G23" s="13" t="s">
        <v>126</v>
      </c>
      <c r="H23" s="12"/>
      <c r="I23" s="12"/>
      <c r="J23" s="14" t="str">
        <f aca="false">IF(H23="","",H23*C23)</f>
        <v/>
      </c>
    </row>
    <row r="24" customFormat="false" ht="23.25" hidden="false" customHeight="true" outlineLevel="0" collapsed="false">
      <c r="A24" s="13" t="n">
        <v>20</v>
      </c>
      <c r="B24" s="11" t="s">
        <v>127</v>
      </c>
      <c r="C24" s="13" t="n">
        <v>5</v>
      </c>
      <c r="D24" s="13" t="s">
        <v>128</v>
      </c>
      <c r="E24" s="13" t="s">
        <v>129</v>
      </c>
      <c r="F24" s="13" t="s">
        <v>130</v>
      </c>
      <c r="G24" s="13" t="s">
        <v>131</v>
      </c>
      <c r="H24" s="12"/>
      <c r="I24" s="12"/>
      <c r="J24" s="14" t="str">
        <f aca="false">IF(H24="","",H24*C24)</f>
        <v/>
      </c>
    </row>
    <row r="25" customFormat="false" ht="15" hidden="false" customHeight="true" outlineLevel="0" collapsed="false">
      <c r="A25" s="13" t="n">
        <v>21</v>
      </c>
      <c r="B25" s="11" t="s">
        <v>132</v>
      </c>
      <c r="C25" s="13" t="n">
        <v>3</v>
      </c>
      <c r="D25" s="13" t="s">
        <v>133</v>
      </c>
      <c r="E25" s="13" t="s">
        <v>134</v>
      </c>
      <c r="F25" s="13" t="s">
        <v>135</v>
      </c>
      <c r="G25" s="13" t="s">
        <v>55</v>
      </c>
      <c r="H25" s="12"/>
      <c r="I25" s="12"/>
      <c r="J25" s="14" t="str">
        <f aca="false">IF(H25="","",H25*C25)</f>
        <v/>
      </c>
    </row>
    <row r="26" customFormat="false" ht="15" hidden="false" customHeight="true" outlineLevel="0" collapsed="false">
      <c r="A26" s="13" t="n">
        <v>22</v>
      </c>
      <c r="B26" s="11" t="s">
        <v>136</v>
      </c>
      <c r="C26" s="13" t="n">
        <v>4</v>
      </c>
      <c r="D26" s="13" t="s">
        <v>137</v>
      </c>
      <c r="E26" s="13" t="s">
        <v>138</v>
      </c>
      <c r="F26" s="13" t="s">
        <v>139</v>
      </c>
      <c r="G26" s="13" t="s">
        <v>55</v>
      </c>
      <c r="H26" s="12"/>
      <c r="I26" s="12"/>
      <c r="J26" s="14" t="str">
        <f aca="false">IF(H26="","",H26*C26)</f>
        <v/>
      </c>
    </row>
    <row r="27" customFormat="false" ht="23.25" hidden="false" customHeight="true" outlineLevel="0" collapsed="false">
      <c r="A27" s="13" t="n">
        <v>23</v>
      </c>
      <c r="B27" s="11" t="s">
        <v>140</v>
      </c>
      <c r="C27" s="13" t="n">
        <v>4</v>
      </c>
      <c r="D27" s="13" t="s">
        <v>141</v>
      </c>
      <c r="E27" s="13" t="s">
        <v>142</v>
      </c>
      <c r="F27" s="13" t="s">
        <v>143</v>
      </c>
      <c r="G27" s="13" t="s">
        <v>144</v>
      </c>
      <c r="H27" s="12"/>
      <c r="I27" s="12"/>
      <c r="J27" s="14" t="str">
        <f aca="false">IF(H27="","",H27*C27)</f>
        <v/>
      </c>
    </row>
    <row r="28" customFormat="false" ht="15" hidden="false" customHeight="true" outlineLevel="0" collapsed="false">
      <c r="A28" s="13" t="n">
        <v>24</v>
      </c>
      <c r="B28" s="11" t="s">
        <v>145</v>
      </c>
      <c r="C28" s="13" t="n">
        <v>4</v>
      </c>
      <c r="D28" s="13" t="s">
        <v>146</v>
      </c>
      <c r="E28" s="13" t="s">
        <v>147</v>
      </c>
      <c r="F28" s="13" t="s">
        <v>148</v>
      </c>
      <c r="G28" s="13" t="s">
        <v>55</v>
      </c>
      <c r="H28" s="12"/>
      <c r="I28" s="12"/>
      <c r="J28" s="14" t="str">
        <f aca="false">IF(H28="","",H28*C28)</f>
        <v/>
      </c>
    </row>
    <row r="29" customFormat="false" ht="15" hidden="false" customHeight="true" outlineLevel="0" collapsed="false">
      <c r="A29" s="13" t="n">
        <v>25</v>
      </c>
      <c r="B29" s="11" t="s">
        <v>149</v>
      </c>
      <c r="C29" s="13" t="n">
        <v>3</v>
      </c>
      <c r="D29" s="13" t="s">
        <v>150</v>
      </c>
      <c r="E29" s="13" t="s">
        <v>151</v>
      </c>
      <c r="F29" s="13" t="s">
        <v>152</v>
      </c>
      <c r="G29" s="13" t="s">
        <v>55</v>
      </c>
      <c r="H29" s="12"/>
      <c r="I29" s="12"/>
      <c r="J29" s="14" t="str">
        <f aca="false">IF(H29="","",H29*C29)</f>
        <v/>
      </c>
    </row>
    <row r="30" customFormat="false" ht="15" hidden="false" customHeight="true" outlineLevel="0" collapsed="false">
      <c r="A30" s="13" t="n">
        <v>26</v>
      </c>
      <c r="B30" s="11" t="s">
        <v>153</v>
      </c>
      <c r="C30" s="13" t="n">
        <v>3</v>
      </c>
      <c r="D30" s="13" t="s">
        <v>154</v>
      </c>
      <c r="E30" s="13" t="s">
        <v>155</v>
      </c>
      <c r="F30" s="13" t="s">
        <v>156</v>
      </c>
      <c r="G30" s="13" t="s">
        <v>55</v>
      </c>
      <c r="H30" s="12"/>
      <c r="I30" s="12"/>
      <c r="J30" s="14" t="str">
        <f aca="false">IF(H30="","",H30*C30)</f>
        <v/>
      </c>
    </row>
    <row r="31" customFormat="false" ht="23.25" hidden="false" customHeight="true" outlineLevel="0" collapsed="false">
      <c r="A31" s="13" t="n">
        <v>27</v>
      </c>
      <c r="B31" s="11" t="s">
        <v>157</v>
      </c>
      <c r="C31" s="13" t="n">
        <v>4</v>
      </c>
      <c r="D31" s="13" t="s">
        <v>158</v>
      </c>
      <c r="E31" s="13" t="s">
        <v>159</v>
      </c>
      <c r="F31" s="13" t="s">
        <v>160</v>
      </c>
      <c r="G31" s="13" t="s">
        <v>55</v>
      </c>
      <c r="H31" s="12"/>
      <c r="I31" s="12"/>
      <c r="J31" s="14" t="str">
        <f aca="false">IF(H31="","",H31*C31)</f>
        <v/>
      </c>
    </row>
    <row r="33" customFormat="false" ht="15" hidden="false" customHeight="true" outlineLevel="0" collapsed="false">
      <c r="B33" s="15" t="s">
        <v>161</v>
      </c>
      <c r="D33" s="16" t="n">
        <f aca="false">COUNT(H5:H31)</f>
        <v>0</v>
      </c>
    </row>
    <row r="34" customFormat="false" ht="15" hidden="false" customHeight="true" outlineLevel="0" collapsed="false">
      <c r="B34" s="15" t="s">
        <v>162</v>
      </c>
      <c r="D34" s="17" t="str">
        <f aca="false">IF(D33=0,"",SUM(J5:J31)/(5*SUMPRODUCT(--(H5:H31&lt;&gt;""),C5:C31))*100)</f>
        <v/>
      </c>
    </row>
    <row r="35" customFormat="false" ht="15" hidden="false" customHeight="true" outlineLevel="0" collapsed="false">
      <c r="B35" s="15" t="s">
        <v>163</v>
      </c>
      <c r="D35" s="16" t="n">
        <f aca="false">COUNTIF('Gate tree'!C5:C10,"Open")</f>
        <v>0</v>
      </c>
    </row>
    <row r="36" customFormat="false" ht="15" hidden="false" customHeight="true" outlineLevel="0" collapsed="false">
      <c r="B36" s="15" t="s">
        <v>164</v>
      </c>
      <c r="D36" s="18"/>
    </row>
    <row r="37" customFormat="false" ht="15" hidden="false" customHeight="true" outlineLevel="0" collapsed="false">
      <c r="B37" s="15" t="s">
        <v>165</v>
      </c>
      <c r="D37" s="16" t="str">
        <f aca="false">IF(D33&lt;27,"Incomplete: "&amp;(27-D33)&amp;" criteria unscored",IF(D35&gt;0,"Redirect or stop",IF(D34&lt;45,"Redirect or stop",IF(OR(D34&lt;65,D36="Low"),"Preparation required",IF(D34&lt;80,"Ready with conditions","Ready for controlled drafting")))))</f>
        <v>Incomplete: 27 criteria unscored</v>
      </c>
    </row>
    <row r="39" customFormat="false" ht="15" hidden="false" customHeight="true" outlineLevel="0" collapsed="false">
      <c r="B39" s="19" t="s">
        <v>166</v>
      </c>
    </row>
  </sheetData>
  <dataValidations count="2">
    <dataValidation allowBlank="true" error="Enter a whole number from 0 to 5." errorStyle="stop" errorTitle="Score" operator="between" showDropDown="false" showErrorMessage="true" showInputMessage="false" sqref="H5:H31" type="whole">
      <formula1>0</formula1>
      <formula2>5</formula2>
    </dataValidation>
    <dataValidation allowBlank="true" errorStyle="stop" operator="between" showDropDown="false" showErrorMessage="false" showInputMessage="false" sqref="D36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70"/>
    <col collapsed="false" customWidth="true" hidden="false" outlineLevel="0" max="3" min="3" style="1" width="16"/>
    <col collapsed="false" customWidth="true" hidden="false" outlineLevel="0" max="4" min="4" style="1" width="40"/>
    <col collapsed="false" customWidth="true" hidden="false" outlineLevel="0" max="5" min="5" style="1" width="22"/>
  </cols>
  <sheetData>
    <row r="1" customFormat="false" ht="15.75" hidden="false" customHeight="true" outlineLevel="0" collapsed="false">
      <c r="A1" s="8" t="s">
        <v>167</v>
      </c>
    </row>
    <row r="2" customFormat="false" ht="15" hidden="false" customHeight="true" outlineLevel="0" collapsed="false">
      <c r="A2" s="9" t="s">
        <v>168</v>
      </c>
    </row>
    <row r="4" customFormat="false" ht="15" hidden="false" customHeight="true" outlineLevel="0" collapsed="false">
      <c r="A4" s="10" t="s">
        <v>169</v>
      </c>
      <c r="B4" s="10" t="s">
        <v>170</v>
      </c>
      <c r="C4" s="10" t="s">
        <v>171</v>
      </c>
      <c r="D4" s="10" t="s">
        <v>172</v>
      </c>
      <c r="E4" s="10" t="s">
        <v>173</v>
      </c>
    </row>
    <row r="5" customFormat="false" ht="15" hidden="false" customHeight="true" outlineLevel="0" collapsed="false">
      <c r="A5" s="11" t="s">
        <v>174</v>
      </c>
      <c r="B5" s="13" t="s">
        <v>175</v>
      </c>
      <c r="C5" s="12"/>
      <c r="D5" s="12"/>
      <c r="E5" s="12"/>
    </row>
    <row r="6" customFormat="false" ht="23.25" hidden="false" customHeight="true" outlineLevel="0" collapsed="false">
      <c r="A6" s="11" t="s">
        <v>176</v>
      </c>
      <c r="B6" s="13" t="s">
        <v>177</v>
      </c>
      <c r="C6" s="12"/>
      <c r="D6" s="12"/>
      <c r="E6" s="12"/>
    </row>
    <row r="7" customFormat="false" ht="15" hidden="false" customHeight="true" outlineLevel="0" collapsed="false">
      <c r="A7" s="11" t="s">
        <v>178</v>
      </c>
      <c r="B7" s="13" t="s">
        <v>179</v>
      </c>
      <c r="C7" s="12"/>
      <c r="D7" s="12"/>
      <c r="E7" s="12"/>
    </row>
    <row r="8" customFormat="false" ht="23.25" hidden="false" customHeight="true" outlineLevel="0" collapsed="false">
      <c r="A8" s="11" t="s">
        <v>180</v>
      </c>
      <c r="B8" s="13" t="s">
        <v>181</v>
      </c>
      <c r="C8" s="12"/>
      <c r="D8" s="12"/>
      <c r="E8" s="12"/>
    </row>
    <row r="9" customFormat="false" ht="15" hidden="false" customHeight="true" outlineLevel="0" collapsed="false">
      <c r="A9" s="11" t="s">
        <v>182</v>
      </c>
      <c r="B9" s="13" t="s">
        <v>183</v>
      </c>
      <c r="C9" s="12"/>
      <c r="D9" s="12"/>
      <c r="E9" s="12"/>
    </row>
    <row r="10" customFormat="false" ht="23.25" hidden="false" customHeight="true" outlineLevel="0" collapsed="false">
      <c r="A10" s="11" t="s">
        <v>184</v>
      </c>
      <c r="B10" s="13" t="s">
        <v>185</v>
      </c>
      <c r="C10" s="12"/>
      <c r="D10" s="12"/>
      <c r="E10" s="12"/>
    </row>
  </sheetData>
  <dataValidations count="1">
    <dataValidation allowBlank="true" errorStyle="stop" operator="between" showDropDown="false" showErrorMessage="false" showInputMessage="false" sqref="C5:C10" type="list">
      <formula1>"Open,Closed,Not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3"/>
    <col collapsed="false" customWidth="true" hidden="false" outlineLevel="0" max="3" min="3" style="1" width="44"/>
    <col collapsed="false" customWidth="true" hidden="false" outlineLevel="0" max="4" min="4" style="1" width="18"/>
    <col collapsed="false" customWidth="true" hidden="false" outlineLevel="0" max="5" min="5" style="1" width="36"/>
    <col collapsed="false" customWidth="true" hidden="false" outlineLevel="0" max="6" min="6" style="1" width="22"/>
    <col collapsed="false" customWidth="true" hidden="false" outlineLevel="0" max="7" min="7" style="1" width="14"/>
  </cols>
  <sheetData>
    <row r="1" customFormat="false" ht="15.75" hidden="false" customHeight="true" outlineLevel="0" collapsed="false">
      <c r="A1" s="8" t="s">
        <v>186</v>
      </c>
    </row>
    <row r="2" customFormat="false" ht="15" hidden="false" customHeight="true" outlineLevel="0" collapsed="false">
      <c r="A2" s="9" t="s">
        <v>187</v>
      </c>
    </row>
    <row r="4" customFormat="false" ht="15" hidden="false" customHeight="true" outlineLevel="0" collapsed="false">
      <c r="A4" s="10" t="s">
        <v>188</v>
      </c>
      <c r="B4" s="10" t="s">
        <v>189</v>
      </c>
      <c r="C4" s="10" t="s">
        <v>190</v>
      </c>
      <c r="D4" s="10" t="s">
        <v>191</v>
      </c>
      <c r="E4" s="10" t="s">
        <v>192</v>
      </c>
      <c r="F4" s="10" t="s">
        <v>173</v>
      </c>
      <c r="G4" s="10" t="s">
        <v>193</v>
      </c>
    </row>
    <row r="5" customFormat="false" ht="15" hidden="false" customHeight="true" outlineLevel="0" collapsed="false">
      <c r="A5" s="20" t="s">
        <v>194</v>
      </c>
      <c r="B5" s="20" t="s">
        <v>195</v>
      </c>
      <c r="C5" s="20" t="s">
        <v>196</v>
      </c>
      <c r="D5" s="20" t="s">
        <v>197</v>
      </c>
      <c r="E5" s="20" t="s">
        <v>198</v>
      </c>
      <c r="F5" s="20" t="s">
        <v>199</v>
      </c>
      <c r="G5" s="20" t="s">
        <v>200</v>
      </c>
    </row>
    <row r="6" customFormat="false" ht="15" hidden="false" customHeight="true" outlineLevel="0" collapsed="false">
      <c r="A6" s="12"/>
      <c r="B6" s="12"/>
      <c r="C6" s="12"/>
      <c r="D6" s="12"/>
      <c r="E6" s="12"/>
      <c r="F6" s="12"/>
      <c r="G6" s="12"/>
    </row>
    <row r="7" customFormat="false" ht="15" hidden="false" customHeight="true" outlineLevel="0" collapsed="false">
      <c r="A7" s="12"/>
      <c r="B7" s="12"/>
      <c r="C7" s="12"/>
      <c r="D7" s="12"/>
      <c r="E7" s="12"/>
      <c r="F7" s="12"/>
      <c r="G7" s="12"/>
    </row>
    <row r="8" customFormat="false" ht="15" hidden="false" customHeight="true" outlineLevel="0" collapsed="false">
      <c r="A8" s="12"/>
      <c r="B8" s="12"/>
      <c r="C8" s="12"/>
      <c r="D8" s="12"/>
      <c r="E8" s="12"/>
      <c r="F8" s="12"/>
      <c r="G8" s="12"/>
    </row>
    <row r="9" customFormat="false" ht="15" hidden="false" customHeight="true" outlineLevel="0" collapsed="false">
      <c r="A9" s="12"/>
      <c r="B9" s="12"/>
      <c r="C9" s="12"/>
      <c r="D9" s="12"/>
      <c r="E9" s="12"/>
      <c r="F9" s="12"/>
      <c r="G9" s="12"/>
    </row>
    <row r="10" customFormat="false" ht="15" hidden="false" customHeight="true" outlineLevel="0" collapsed="false">
      <c r="A10" s="12"/>
      <c r="B10" s="12"/>
      <c r="C10" s="12"/>
      <c r="D10" s="12"/>
      <c r="E10" s="12"/>
      <c r="F10" s="12"/>
      <c r="G10" s="12"/>
    </row>
    <row r="11" customFormat="false" ht="15" hidden="false" customHeight="true" outlineLevel="0" collapsed="false">
      <c r="A11" s="12"/>
      <c r="B11" s="12"/>
      <c r="C11" s="12"/>
      <c r="D11" s="12"/>
      <c r="E11" s="12"/>
      <c r="F11" s="12"/>
      <c r="G11" s="12"/>
    </row>
    <row r="12" customFormat="false" ht="15" hidden="false" customHeight="true" outlineLevel="0" collapsed="false">
      <c r="A12" s="12"/>
      <c r="B12" s="12"/>
      <c r="C12" s="12"/>
      <c r="D12" s="12"/>
      <c r="E12" s="12"/>
      <c r="F12" s="12"/>
      <c r="G12" s="12"/>
    </row>
    <row r="13" customFormat="false" ht="15" hidden="false" customHeight="true" outlineLevel="0" collapsed="false">
      <c r="A13" s="12"/>
      <c r="B13" s="12"/>
      <c r="C13" s="12"/>
      <c r="D13" s="12"/>
      <c r="E13" s="12"/>
      <c r="F13" s="12"/>
      <c r="G13" s="12"/>
    </row>
    <row r="14" customFormat="false" ht="1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customFormat="false" ht="15" hidden="false" customHeight="true" outlineLevel="0" collapsed="false">
      <c r="A15" s="12"/>
      <c r="B15" s="12"/>
      <c r="C15" s="12"/>
      <c r="D15" s="12"/>
      <c r="E15" s="12"/>
      <c r="F15" s="12"/>
      <c r="G15" s="12"/>
    </row>
    <row r="16" customFormat="false" ht="15" hidden="false" customHeight="true" outlineLevel="0" collapsed="false">
      <c r="A16" s="12"/>
      <c r="B16" s="12"/>
      <c r="C16" s="12"/>
      <c r="D16" s="12"/>
      <c r="E16" s="12"/>
      <c r="F16" s="12"/>
      <c r="G16" s="12"/>
    </row>
    <row r="17" customFormat="false" ht="15" hidden="false" customHeight="true" outlineLevel="0" collapsed="false">
      <c r="A17" s="12"/>
      <c r="B17" s="12"/>
      <c r="C17" s="12"/>
      <c r="D17" s="12"/>
      <c r="E17" s="12"/>
      <c r="F17" s="12"/>
      <c r="G17" s="12"/>
    </row>
    <row r="18" customFormat="false" ht="15" hidden="false" customHeight="true" outlineLevel="0" collapsed="false">
      <c r="A18" s="12"/>
      <c r="B18" s="12"/>
      <c r="C18" s="12"/>
      <c r="D18" s="12"/>
      <c r="E18" s="12"/>
      <c r="F18" s="12"/>
      <c r="G18" s="12"/>
    </row>
    <row r="19" customFormat="false" ht="15" hidden="false" customHeight="true" outlineLevel="0" collapsed="false">
      <c r="A19" s="12"/>
      <c r="B19" s="12"/>
      <c r="C19" s="12"/>
      <c r="D19" s="12"/>
      <c r="E19" s="12"/>
      <c r="F19" s="12"/>
      <c r="G19" s="12"/>
    </row>
    <row r="20" customFormat="false" ht="15" hidden="false" customHeight="true" outlineLevel="0" collapsed="false">
      <c r="A20" s="12"/>
      <c r="B20" s="12"/>
      <c r="C20" s="12"/>
      <c r="D20" s="12"/>
      <c r="E20" s="12"/>
      <c r="F20" s="12"/>
      <c r="G20" s="12"/>
    </row>
  </sheetData>
  <dataValidations count="1">
    <dataValidation allowBlank="true" errorStyle="stop" operator="between" showDropDown="false" showErrorMessage="false" showInputMessage="false" sqref="D6:D20" type="list">
      <formula1>"Absence,Weakness,Inconsistency,Uncertainty"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8" topLeftCell="A1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0"/>
    <col collapsed="false" customWidth="true" hidden="false" outlineLevel="0" max="3" min="3" style="1" width="60"/>
    <col collapsed="false" customWidth="true" hidden="false" outlineLevel="0" max="4" min="4" style="1" width="14"/>
  </cols>
  <sheetData>
    <row r="1" customFormat="false" ht="15.75" hidden="false" customHeight="true" outlineLevel="0" collapsed="false">
      <c r="A1" s="8" t="s">
        <v>201</v>
      </c>
    </row>
    <row r="2" customFormat="false" ht="15" hidden="false" customHeight="true" outlineLevel="0" collapsed="false">
      <c r="A2" s="9" t="s">
        <v>202</v>
      </c>
    </row>
    <row r="4" customFormat="false" ht="15" hidden="false" customHeight="true" outlineLevel="0" collapsed="false">
      <c r="A4" s="10" t="s">
        <v>16</v>
      </c>
      <c r="B4" s="10" t="s">
        <v>17</v>
      </c>
    </row>
    <row r="5" customFormat="false" ht="15" hidden="false" customHeight="true" outlineLevel="0" collapsed="false">
      <c r="A5" s="11" t="s">
        <v>203</v>
      </c>
      <c r="B5" s="12"/>
    </row>
    <row r="6" customFormat="false" ht="15" hidden="false" customHeight="true" outlineLevel="0" collapsed="false">
      <c r="A6" s="11" t="s">
        <v>204</v>
      </c>
      <c r="B6" s="12"/>
    </row>
    <row r="7" customFormat="false" ht="15" hidden="false" customHeight="true" outlineLevel="0" collapsed="false">
      <c r="A7" s="11" t="s">
        <v>205</v>
      </c>
      <c r="B7" s="12"/>
    </row>
    <row r="9" customFormat="false" ht="15" hidden="false" customHeight="true" outlineLevel="0" collapsed="false">
      <c r="A9" s="21" t="s">
        <v>206</v>
      </c>
    </row>
    <row r="10" customFormat="false" ht="15" hidden="false" customHeight="true" outlineLevel="0" collapsed="false">
      <c r="A10" s="10" t="s">
        <v>207</v>
      </c>
      <c r="B10" s="10" t="s">
        <v>208</v>
      </c>
      <c r="C10" s="10" t="s">
        <v>173</v>
      </c>
      <c r="D10" s="10" t="s">
        <v>193</v>
      </c>
    </row>
    <row r="11" customFormat="false" ht="15" hidden="false" customHeight="true" outlineLevel="0" collapsed="false">
      <c r="A11" s="11" t="s">
        <v>209</v>
      </c>
      <c r="B11" s="12"/>
      <c r="C11" s="12"/>
      <c r="D11" s="12"/>
    </row>
    <row r="12" customFormat="false" ht="15" hidden="false" customHeight="true" outlineLevel="0" collapsed="false">
      <c r="A12" s="11" t="s">
        <v>210</v>
      </c>
      <c r="B12" s="12"/>
      <c r="C12" s="12"/>
      <c r="D12" s="12"/>
    </row>
    <row r="13" customFormat="false" ht="15" hidden="false" customHeight="true" outlineLevel="0" collapsed="false">
      <c r="A13" s="11" t="s">
        <v>211</v>
      </c>
      <c r="B13" s="12"/>
      <c r="C13" s="12"/>
      <c r="D13" s="12"/>
    </row>
    <row r="14" customFormat="false" ht="15" hidden="false" customHeight="true" outlineLevel="0" collapsed="false">
      <c r="A14" s="11" t="s">
        <v>212</v>
      </c>
      <c r="B14" s="12"/>
      <c r="C14" s="12"/>
      <c r="D14" s="12"/>
    </row>
    <row r="15" customFormat="false" ht="15" hidden="false" customHeight="true" outlineLevel="0" collapsed="false">
      <c r="A15" s="11" t="s">
        <v>213</v>
      </c>
      <c r="B15" s="12"/>
      <c r="C15" s="12"/>
      <c r="D15" s="12"/>
    </row>
    <row r="17" customFormat="false" ht="15" hidden="false" customHeight="true" outlineLevel="0" collapsed="false">
      <c r="A17" s="21" t="s">
        <v>214</v>
      </c>
    </row>
    <row r="18" customFormat="false" ht="15" hidden="false" customHeight="true" outlineLevel="0" collapsed="false">
      <c r="A18" s="10" t="s">
        <v>188</v>
      </c>
      <c r="B18" s="10" t="s">
        <v>215</v>
      </c>
      <c r="C18" s="10" t="s">
        <v>216</v>
      </c>
    </row>
    <row r="19" customFormat="false" ht="15" hidden="false" customHeight="true" outlineLevel="0" collapsed="false">
      <c r="A19" s="11" t="s">
        <v>209</v>
      </c>
      <c r="B19" s="12"/>
      <c r="C19" s="12"/>
    </row>
    <row r="20" customFormat="false" ht="15" hidden="false" customHeight="true" outlineLevel="0" collapsed="false">
      <c r="A20" s="11" t="s">
        <v>210</v>
      </c>
      <c r="B20" s="12"/>
      <c r="C20" s="12"/>
    </row>
    <row r="21" customFormat="false" ht="15" hidden="false" customHeight="true" outlineLevel="0" collapsed="false">
      <c r="A21" s="11" t="s">
        <v>211</v>
      </c>
      <c r="B21" s="12"/>
      <c r="C21" s="12"/>
    </row>
    <row r="22" customFormat="false" ht="15" hidden="false" customHeight="true" outlineLevel="0" collapsed="false">
      <c r="A22" s="11" t="s">
        <v>212</v>
      </c>
      <c r="B22" s="12"/>
      <c r="C22" s="12"/>
    </row>
    <row r="23" customFormat="false" ht="15" hidden="false" customHeight="true" outlineLevel="0" collapsed="false">
      <c r="A23" s="11" t="s">
        <v>213</v>
      </c>
      <c r="B23" s="12"/>
      <c r="C23" s="12"/>
    </row>
  </sheetData>
  <dataValidations count="1">
    <dataValidation allowBlank="true" errorStyle="stop" operator="between" showDropDown="false" showErrorMessage="false" showInputMessage="false" sqref="B5" type="list">
      <formula1>"Proceed,Proceed with conditions,Prepare,Redirect,Stop"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2026-09-21T09:00:00Z</dcterms:created>
  <dc:creator>Climate Readiness Advisory</dc:creator>
  <dc:description/>
  <dc:language>en-US</dc:language>
  <cp:lastModifiedBy/>
  <dcterms:modified xsi:type="dcterms:W3CDTF">2026-09-23T15:46:42Z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